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1D5790F1-9C42-4F68-BF39-70FE45D570A1}" xr6:coauthVersionLast="47" xr6:coauthVersionMax="47" xr10:uidLastSave="{00000000-0000-0000-0000-000000000000}"/>
  <bookViews>
    <workbookView xWindow="-120" yWindow="-120" windowWidth="20730" windowHeight="11160" xr2:uid="{FD2E53B7-4EEA-4A8B-8D98-CD96198EAB52}"/>
  </bookViews>
  <sheets>
    <sheet name="Project Financial Stat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1" l="1"/>
  <c r="N14" i="1"/>
  <c r="M14" i="1"/>
  <c r="L14" i="1"/>
  <c r="K14" i="1"/>
  <c r="J14" i="1"/>
  <c r="I14" i="1"/>
  <c r="H14" i="1"/>
  <c r="O13" i="1"/>
  <c r="O12" i="1"/>
  <c r="O11" i="1"/>
  <c r="O10" i="1"/>
  <c r="O9" i="1"/>
</calcChain>
</file>

<file path=xl/sharedStrings.xml><?xml version="1.0" encoding="utf-8"?>
<sst xmlns="http://schemas.openxmlformats.org/spreadsheetml/2006/main" count="39" uniqueCount="39">
  <si>
    <t>Date</t>
  </si>
  <si>
    <t>Type</t>
  </si>
  <si>
    <t>PO#</t>
  </si>
  <si>
    <t>Supplier</t>
  </si>
  <si>
    <t>Description</t>
  </si>
  <si>
    <t>Revenue Requested</t>
  </si>
  <si>
    <t>Revenue Received (IPO)</t>
  </si>
  <si>
    <t>Commitment</t>
  </si>
  <si>
    <t>PO Amount</t>
  </si>
  <si>
    <t>Payment Made</t>
  </si>
  <si>
    <t>Software</t>
  </si>
  <si>
    <t>PO-24-105</t>
  </si>
  <si>
    <t>TechSolutions Inc</t>
  </si>
  <si>
    <t>Cloud Infrastructure Lic</t>
  </si>
  <si>
    <t>Services</t>
  </si>
  <si>
    <t>PO-24-108</t>
  </si>
  <si>
    <t>ConsultPro Ltd</t>
  </si>
  <si>
    <t>Implementation Services</t>
  </si>
  <si>
    <t>Hardware</t>
  </si>
  <si>
    <t>PO-24-121</t>
  </si>
  <si>
    <t>GlobalHardware</t>
  </si>
  <si>
    <t>Server Equipment</t>
  </si>
  <si>
    <t>Training</t>
  </si>
  <si>
    <t>PO-24-133</t>
  </si>
  <si>
    <t>SkillMaster Acad</t>
  </si>
  <si>
    <t>Team Certification</t>
  </si>
  <si>
    <t>Marketing</t>
  </si>
  <si>
    <t>PO-24-156</t>
  </si>
  <si>
    <t>BrandVision</t>
  </si>
  <si>
    <t>Campaign Development</t>
  </si>
  <si>
    <t>TOTAL</t>
  </si>
  <si>
    <t>Project Balance (Forecast)</t>
  </si>
  <si>
    <t>Project Balance (Actual)</t>
  </si>
  <si>
    <t>PROJECT FINANCIAL STATEMENT</t>
  </si>
  <si>
    <t>Project Manager</t>
  </si>
  <si>
    <t>Project Name</t>
  </si>
  <si>
    <t>Start Date</t>
  </si>
  <si>
    <t>End Date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</si>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</sst>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164" formatCode="@* \:\ "/>
  </numFmts>
  <fonts count="6" x14ac:knownFonts="1">
    <font>
      <sz val="11"/>
      <color theme="1"/>
      <name val="Segoe UI"/>
      <family val="2"/>
    </font>
    <font>
      <b/>
      <sz val="14"/>
      <color theme="1"/>
      <name val="Segoe UI"/>
      <family val="2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sz val="10"/>
      <color theme="0"/>
      <name val="Segoe UI"/>
      <family val="2"/>
    </font>
    <font>
      <sz val="12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2" fillId="0" borderId="1" xfId="0" applyNumberFormat="1" applyFont="1" applyBorder="1"/>
    <xf numFmtId="0" fontId="2" fillId="0" borderId="1" xfId="0" applyFont="1" applyBorder="1"/>
    <xf numFmtId="42" fontId="2" fillId="0" borderId="1" xfId="0" applyNumberFormat="1" applyFont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42" fontId="3" fillId="3" borderId="1" xfId="0" applyNumberFormat="1" applyFont="1" applyFill="1" applyBorder="1"/>
    <xf numFmtId="0" fontId="4" fillId="2" borderId="0" xfId="0" applyFont="1" applyFill="1" applyAlignment="1">
      <alignment horizontal="center" wrapText="1"/>
    </xf>
    <xf numFmtId="0" fontId="4" fillId="2" borderId="0" xfId="0" quotePrefix="1" applyFont="1" applyFill="1" applyAlignment="1">
      <alignment horizontal="center" wrapText="1"/>
    </xf>
    <xf numFmtId="0" fontId="1" fillId="0" borderId="0" xfId="0" applyFont="1" applyAlignment="1">
      <alignment vertical="center"/>
    </xf>
    <xf numFmtId="164" fontId="5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1">
    <dxf>
      <font>
        <b val="0"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</xdr:row>
      <xdr:rowOff>38100</xdr:rowOff>
    </xdr:from>
    <xdr:to>
      <xdr:col>3</xdr:col>
      <xdr:colOff>438150</xdr:colOff>
      <xdr:row>5</xdr:row>
      <xdr:rowOff>200025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62F9FD9-7796-35AB-F667-E9AD9C4FB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7325" y="247650"/>
          <a:ext cx="106680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8658-52E6-4FFC-ABBD-8418C87D7403}">
  <dimension ref="C1:O14"/>
  <sheetViews>
    <sheetView showGridLines="0" tabSelected="1" workbookViewId="0">
      <selection activeCell="M11" sqref="M11"/>
    </sheetView>
  </sheetViews>
  <sheetFormatPr defaultRowHeight="16.5" x14ac:dyDescent="0.3"/>
  <cols>
    <col min="1" max="2" width="2" customWidth="1"/>
    <col min="3" max="3" width="9.375" bestFit="1" customWidth="1"/>
    <col min="4" max="4" width="9.25" bestFit="1" customWidth="1"/>
    <col min="5" max="5" width="15.625" customWidth="1"/>
    <col min="6" max="6" width="9.75" bestFit="1" customWidth="1"/>
    <col min="7" max="7" width="18.75" bestFit="1" customWidth="1"/>
    <col min="8" max="8" width="12.5" customWidth="1"/>
    <col min="9" max="9" width="10.875" customWidth="1"/>
    <col min="10" max="10" width="12.625" customWidth="1"/>
    <col min="11" max="11" width="11.875" bestFit="1" customWidth="1"/>
    <col min="12" max="13" width="11" bestFit="1" customWidth="1"/>
    <col min="14" max="14" width="11.25" customWidth="1"/>
    <col min="15" max="15" width="12" customWidth="1"/>
  </cols>
  <sheetData>
    <row r="1" spans="3:15" ht="16.5" customHeight="1" x14ac:dyDescent="0.3">
      <c r="G1" s="9"/>
      <c r="H1" s="9"/>
    </row>
    <row r="2" spans="3:15" ht="21" customHeight="1" x14ac:dyDescent="0.3">
      <c r="E2" s="9" t="s">
        <v>33</v>
      </c>
      <c r="F2" s="9"/>
      <c r="G2" s="9"/>
      <c r="H2" s="9"/>
    </row>
    <row r="3" spans="3:15" ht="17.25" x14ac:dyDescent="0.3">
      <c r="E3" s="10" t="s">
        <v>35</v>
      </c>
    </row>
    <row r="4" spans="3:15" x14ac:dyDescent="0.3">
      <c r="E4" s="11" t="s">
        <v>34</v>
      </c>
    </row>
    <row r="5" spans="3:15" x14ac:dyDescent="0.3">
      <c r="E5" s="11" t="s">
        <v>36</v>
      </c>
    </row>
    <row r="6" spans="3:15" x14ac:dyDescent="0.3">
      <c r="E6" s="11" t="s">
        <v>37</v>
      </c>
    </row>
    <row r="8" spans="3:15" ht="43.5" x14ac:dyDescent="0.3">
      <c r="C8" s="7" t="s">
        <v>0</v>
      </c>
      <c r="D8" s="7" t="s">
        <v>1</v>
      </c>
      <c r="E8" s="7" t="s">
        <v>3</v>
      </c>
      <c r="F8" s="7" t="s">
        <v>2</v>
      </c>
      <c r="G8" s="7" t="s">
        <v>4</v>
      </c>
      <c r="H8" s="7" t="s">
        <v>5</v>
      </c>
      <c r="I8" s="7" t="s">
        <v>6</v>
      </c>
      <c r="J8" s="7" t="s">
        <v>7</v>
      </c>
      <c r="K8" s="7" t="s">
        <v>8</v>
      </c>
      <c r="L8" s="7" t="s">
        <v>9</v>
      </c>
      <c r="M8" s="8" t="s">
        <v>31</v>
      </c>
      <c r="N8" s="8" t="s">
        <v>32</v>
      </c>
      <c r="O8" s="8" t="s">
        <v>38</v>
      </c>
    </row>
    <row r="9" spans="3:15" x14ac:dyDescent="0.3">
      <c r="C9" s="1">
        <v>45306</v>
      </c>
      <c r="D9" s="2" t="s">
        <v>10</v>
      </c>
      <c r="E9" s="2" t="s">
        <v>12</v>
      </c>
      <c r="F9" s="2" t="s">
        <v>11</v>
      </c>
      <c r="G9" s="2" t="s">
        <v>13</v>
      </c>
      <c r="H9" s="3">
        <v>50000</v>
      </c>
      <c r="I9" s="3">
        <v>50000</v>
      </c>
      <c r="J9" s="3">
        <v>45000</v>
      </c>
      <c r="K9" s="3">
        <v>45000</v>
      </c>
      <c r="L9" s="3">
        <v>22500</v>
      </c>
      <c r="M9" s="3">
        <v>27500</v>
      </c>
      <c r="N9" s="3">
        <v>27500</v>
      </c>
      <c r="O9" s="3">
        <f>M9-N9</f>
        <v>0</v>
      </c>
    </row>
    <row r="10" spans="3:15" x14ac:dyDescent="0.3">
      <c r="C10" s="1">
        <v>45313</v>
      </c>
      <c r="D10" s="2" t="s">
        <v>14</v>
      </c>
      <c r="E10" s="2" t="s">
        <v>16</v>
      </c>
      <c r="F10" s="2" t="s">
        <v>15</v>
      </c>
      <c r="G10" s="2" t="s">
        <v>17</v>
      </c>
      <c r="H10" s="3">
        <v>75000</v>
      </c>
      <c r="I10" s="3">
        <v>60000</v>
      </c>
      <c r="J10" s="3">
        <v>70000</v>
      </c>
      <c r="K10" s="3">
        <v>70000</v>
      </c>
      <c r="L10" s="3">
        <v>35000</v>
      </c>
      <c r="M10" s="3">
        <v>40000</v>
      </c>
      <c r="N10" s="3">
        <v>25000</v>
      </c>
      <c r="O10" s="3">
        <f t="shared" ref="O10:O13" si="0">M10-N10</f>
        <v>15000</v>
      </c>
    </row>
    <row r="11" spans="3:15" x14ac:dyDescent="0.3">
      <c r="C11" s="1">
        <v>45327</v>
      </c>
      <c r="D11" s="2" t="s">
        <v>18</v>
      </c>
      <c r="E11" s="2" t="s">
        <v>20</v>
      </c>
      <c r="F11" s="2" t="s">
        <v>19</v>
      </c>
      <c r="G11" s="2" t="s">
        <v>21</v>
      </c>
      <c r="H11" s="3">
        <v>30000</v>
      </c>
      <c r="I11" s="3">
        <v>30000</v>
      </c>
      <c r="J11" s="3">
        <v>28000</v>
      </c>
      <c r="K11" s="3">
        <v>28000</v>
      </c>
      <c r="L11" s="3">
        <v>28000</v>
      </c>
      <c r="M11" s="3">
        <v>1800</v>
      </c>
      <c r="N11" s="3">
        <v>2000</v>
      </c>
      <c r="O11" s="3">
        <f t="shared" si="0"/>
        <v>-200</v>
      </c>
    </row>
    <row r="12" spans="3:15" x14ac:dyDescent="0.3">
      <c r="C12" s="1">
        <v>45340</v>
      </c>
      <c r="D12" s="2" t="s">
        <v>22</v>
      </c>
      <c r="E12" s="2" t="s">
        <v>24</v>
      </c>
      <c r="F12" s="2" t="s">
        <v>23</v>
      </c>
      <c r="G12" s="2" t="s">
        <v>25</v>
      </c>
      <c r="H12" s="3">
        <v>15000</v>
      </c>
      <c r="I12" s="3">
        <v>15000</v>
      </c>
      <c r="J12" s="3">
        <v>12000</v>
      </c>
      <c r="K12" s="3">
        <v>12000</v>
      </c>
      <c r="L12" s="3">
        <v>6000</v>
      </c>
      <c r="M12" s="3">
        <v>9000</v>
      </c>
      <c r="N12" s="3">
        <v>9000</v>
      </c>
      <c r="O12" s="3">
        <f t="shared" si="0"/>
        <v>0</v>
      </c>
    </row>
    <row r="13" spans="3:15" x14ac:dyDescent="0.3">
      <c r="C13" s="1">
        <v>45354</v>
      </c>
      <c r="D13" s="2" t="s">
        <v>26</v>
      </c>
      <c r="E13" s="2" t="s">
        <v>28</v>
      </c>
      <c r="F13" s="2" t="s">
        <v>27</v>
      </c>
      <c r="G13" s="2" t="s">
        <v>29</v>
      </c>
      <c r="H13" s="3">
        <v>40000</v>
      </c>
      <c r="I13" s="3">
        <v>40000</v>
      </c>
      <c r="J13" s="3">
        <v>38000</v>
      </c>
      <c r="K13" s="3">
        <v>38000</v>
      </c>
      <c r="L13" s="3">
        <v>19000</v>
      </c>
      <c r="M13" s="3">
        <v>21000</v>
      </c>
      <c r="N13" s="3">
        <v>21000</v>
      </c>
      <c r="O13" s="3">
        <f t="shared" si="0"/>
        <v>0</v>
      </c>
    </row>
    <row r="14" spans="3:15" x14ac:dyDescent="0.3">
      <c r="C14" s="4"/>
      <c r="D14" s="4"/>
      <c r="E14" s="4"/>
      <c r="F14" s="4"/>
      <c r="G14" s="5" t="s">
        <v>30</v>
      </c>
      <c r="H14" s="6">
        <f>SUM(H9:H13)</f>
        <v>210000</v>
      </c>
      <c r="I14" s="6">
        <f t="shared" ref="I14:O14" si="1">SUM(I9:I13)</f>
        <v>195000</v>
      </c>
      <c r="J14" s="6">
        <f t="shared" si="1"/>
        <v>193000</v>
      </c>
      <c r="K14" s="6">
        <f t="shared" si="1"/>
        <v>193000</v>
      </c>
      <c r="L14" s="6">
        <f t="shared" si="1"/>
        <v>110500</v>
      </c>
      <c r="M14" s="6">
        <f t="shared" si="1"/>
        <v>99300</v>
      </c>
      <c r="N14" s="6">
        <f t="shared" si="1"/>
        <v>84500</v>
      </c>
      <c r="O14" s="6">
        <f t="shared" si="1"/>
        <v>14800</v>
      </c>
    </row>
  </sheetData>
  <conditionalFormatting sqref="O9:O13">
    <cfRule type="expression" dxfId="0" priority="1">
      <formula>$O9&lt;0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Financial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2025-04-19T06:50:38Z</dcterms:created>
  <dcterms:modified xsi:type="dcterms:W3CDTF">2025-04-19T08:00:31Z</dcterms:modified>
</cp:coreProperties>
</file>